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F4131A8F-ACC2-4C2D-B886-AE5E0682B5C8}"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<sst xmlns="http://schemas.openxmlformats.org/spreadsheetml/2006/main" count="2796" uniqueCount="886">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</sst>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93.6" customHeight="1" x14ac:dyDescent="0.25">
      <c r="A10" s="101" t="s">
        <v>199</v>
      </c>
      <c r="B10" s="102"/>
      <c r="C10" s="94" t="str">
        <f>VLOOKUP(A10,'TRE- BLOQUE 1'!1:1048576,5,0)</f>
        <v>G. Administración Judicial Electrónica</v>
      </c>
      <c r="D10" s="94"/>
      <c r="E10" s="94"/>
      <c r="F10" s="94"/>
      <c r="G10" s="94" t="str">
        <f>VLOOKUP(A10,'TRE- BLOQUE 1'!1:1048576,7,0)</f>
        <v>Gerente 3</v>
      </c>
      <c r="H10" s="94"/>
      <c r="I10" s="95" t="str">
        <f>VLOOKUP(A10,'TRE- BLOQUE 1'!1:1048576,10,0)</f>
        <v>Jefe/a de Proyecto Iniciativas Área de Innovación y Productos de Comunicaciones e Interfaz para el Ministerio de Justicia</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90.2" customHeight="1" thickTop="1" thickBot="1" x14ac:dyDescent="0.3">
      <c r="A17" s="142" t="str">
        <f>VLOOKUP(A10,'TRE- BLOQUE 1'!1:1048576,18,0)</f>
        <v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uTGxThmI4W5KeOIKhh5V/WnBrUp0YoXE0F6WazlcsU8Ona8Tb/Lnw5qBoS6x3hNPJfw2akdTDouLimpnv4d5g==" saltValue="NrVnotDAcgaCy1gUli1Aj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2023-02-27T12:00:27Z</dcterms:modified>
</cp:coreProperties>
</file>